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6885" activeTab="0"/>
  </bookViews>
  <sheets>
    <sheet name="Sheet1" sheetId="1" r:id="rId1"/>
  </sheets>
  <definedNames>
    <definedName name="_xlnm.Print_Area" localSheetId="0">'Sheet1'!$A$1:$O$67</definedName>
    <definedName name="_xlnm.Print_Area">'Sheet1'!$A$1:$K$44</definedName>
  </definedNames>
  <calcPr fullCalcOnLoad="1"/>
</workbook>
</file>

<file path=xl/sharedStrings.xml><?xml version="1.0" encoding="utf-8"?>
<sst xmlns="http://schemas.openxmlformats.org/spreadsheetml/2006/main" count="99" uniqueCount="73">
  <si>
    <t>Gussage All Saints</t>
  </si>
  <si>
    <t>Parish Clock Maintenance</t>
  </si>
  <si>
    <t>Total</t>
  </si>
  <si>
    <t>Fountain Water Rates</t>
  </si>
  <si>
    <t>Fountain Maintenance</t>
  </si>
  <si>
    <t>Sub-total</t>
  </si>
  <si>
    <t>Burial Ground Maintenance</t>
  </si>
  <si>
    <t>Fountain Electricity</t>
  </si>
  <si>
    <t>Salt &amp; Grit</t>
  </si>
  <si>
    <t>Witchampton &amp; Crichel</t>
  </si>
  <si>
    <t>Bus Shelters Grass &amp; Maintenance</t>
  </si>
  <si>
    <t>Manswood Seat Grass &amp; Maintenance</t>
  </si>
  <si>
    <t>Fingerposts</t>
  </si>
  <si>
    <t>Millennium Avenue</t>
  </si>
  <si>
    <t>Verges</t>
  </si>
  <si>
    <t>Fountain project</t>
  </si>
  <si>
    <t>Gussage St Michael</t>
  </si>
  <si>
    <t>Less Burial Fees income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</si>
  <si>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</si>
  <si>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</si>
  <si>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</si>
  <si>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</si>
  <si>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</si>
  <si>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</si>
  <si>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Hinton</t>
  </si>
  <si>
    <t xml:space="preserve">Club Bus Shelter </t>
  </si>
  <si>
    <t>Manswood Play Area Rent &amp; Project</t>
  </si>
  <si>
    <t>R &amp; BT Seat Grass &amp; Maint</t>
  </si>
  <si>
    <t>Clerk's salary/PAYE</t>
  </si>
  <si>
    <t>General</t>
  </si>
  <si>
    <t>Bus Shelter</t>
  </si>
  <si>
    <t>Grass Cutting</t>
  </si>
  <si>
    <t>Seat</t>
  </si>
  <si>
    <t>Noticeboard</t>
  </si>
  <si>
    <t>Spend to date</t>
  </si>
  <si>
    <t>Budget 2020/21</t>
  </si>
  <si>
    <t>Budget 2019/20</t>
  </si>
  <si>
    <t>WARD EXPENSES, ADMINISTRATION EXPENSES AND PRECEPTS</t>
  </si>
  <si>
    <t>Likely Out turn</t>
  </si>
  <si>
    <t>Comments</t>
  </si>
  <si>
    <t xml:space="preserve">Total </t>
  </si>
  <si>
    <t>treating wood</t>
  </si>
  <si>
    <t>Covid - less meetings</t>
  </si>
  <si>
    <t>INCOME</t>
  </si>
  <si>
    <t>Admin</t>
  </si>
  <si>
    <t>Precept</t>
  </si>
  <si>
    <t>Donations</t>
  </si>
  <si>
    <t>Add to project in Earmarked fund</t>
  </si>
  <si>
    <t>paid in from seat fund raising account</t>
  </si>
  <si>
    <t>refurb second noticeboard</t>
  </si>
  <si>
    <t>7546 to come from Earmarked funds</t>
  </si>
  <si>
    <t xml:space="preserve">reduced burials/memorials income </t>
  </si>
  <si>
    <t>Add to Earmarked funds</t>
  </si>
  <si>
    <t>extensive repairs, money from Earmarked funds</t>
  </si>
  <si>
    <t>volunteers doing, allocation to above</t>
  </si>
  <si>
    <t>expected July - overdue</t>
  </si>
  <si>
    <t>legal fees for ground extension expected</t>
  </si>
  <si>
    <t>due to number of cuts</t>
  </si>
  <si>
    <t>second half of Precept received</t>
  </si>
  <si>
    <t>AS AT 31 Dec 2020 (qtr 3)</t>
  </si>
  <si>
    <t>fingerpost grant</t>
  </si>
  <si>
    <t>to earmarked funds repairs to make watertight</t>
  </si>
  <si>
    <t>to earmarked funds for future refurbs</t>
  </si>
  <si>
    <t>CPRE grant Kate applied for</t>
  </si>
  <si>
    <t>£200 grant applied from AoNB, balance from earmarked funds</t>
  </si>
  <si>
    <t>usually decide at Feb committee</t>
  </si>
  <si>
    <t>any surplus to earmarked funds</t>
  </si>
  <si>
    <t>CT Mee taken over Nov</t>
  </si>
  <si>
    <t>for top of village - to Earmarked funds</t>
  </si>
  <si>
    <t>Project - refurb expected 2021 start</t>
  </si>
  <si>
    <t>no new maintenance expected this qtr</t>
  </si>
  <si>
    <t>check-meter readings - Mar pay out</t>
  </si>
  <si>
    <t xml:space="preserve">awaiting several invoices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</si>
</sst>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00"/>
    <numFmt numFmtId="170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1" fontId="0" fillId="0" borderId="0" xfId="0" applyNumberFormat="1" applyFont="1" applyAlignment="1">
      <alignment/>
    </xf>
    <xf numFmtId="1" fontId="1" fillId="0" borderId="1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/>
      <protection locked="0"/>
    </xf>
    <xf numFmtId="1" fontId="1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15" borderId="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0" fillId="32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view="pageLayout" workbookViewId="0" topLeftCell="A28">
      <selection activeCell="H64" sqref="H64"/>
    </sheetView>
  </sheetViews>
  <sheetFormatPr defaultColWidth="11.421875" defaultRowHeight="12.75"/>
  <cols>
    <col min="1" max="1" width="19.57421875" style="0" customWidth="1"/>
    <col min="2" max="2" width="11.421875" style="0" customWidth="1"/>
    <col min="3" max="3" width="10.28125" style="0" customWidth="1"/>
    <col min="4" max="4" width="14.421875" style="16" customWidth="1"/>
    <col min="5" max="5" width="11.57421875" style="16" customWidth="1"/>
    <col min="6" max="6" width="5.8515625" style="16" customWidth="1"/>
    <col min="7" max="7" width="8.57421875" style="0" customWidth="1"/>
    <col min="8" max="8" width="5.8515625" style="0" customWidth="1"/>
    <col min="9" max="9" width="10.140625" style="0" customWidth="1"/>
    <col min="10" max="10" width="4.140625" style="0" customWidth="1"/>
    <col min="11" max="11" width="8.140625" style="0" customWidth="1"/>
    <col min="12" max="12" width="2.28125" style="0" customWidth="1"/>
    <col min="13" max="13" width="40.7109375" style="52" customWidth="1"/>
    <col min="14" max="14" width="4.8515625" style="0" customWidth="1"/>
  </cols>
  <sheetData>
    <row r="1" spans="1:13" s="1" customFormat="1" ht="12.75">
      <c r="A1" s="48" t="s">
        <v>37</v>
      </c>
      <c r="D1" s="15"/>
      <c r="E1" s="15"/>
      <c r="F1" s="15"/>
      <c r="G1" s="49" t="s">
        <v>59</v>
      </c>
      <c r="M1" s="4"/>
    </row>
    <row r="2" spans="1:15" s="1" customFormat="1" ht="38.25">
      <c r="A2" s="48"/>
      <c r="D2" s="15"/>
      <c r="E2" s="58" t="s">
        <v>36</v>
      </c>
      <c r="F2" s="59"/>
      <c r="G2" s="60" t="s">
        <v>35</v>
      </c>
      <c r="H2" s="48"/>
      <c r="I2" s="60" t="s">
        <v>34</v>
      </c>
      <c r="J2" s="60"/>
      <c r="K2" s="60" t="s">
        <v>38</v>
      </c>
      <c r="L2" s="60"/>
      <c r="M2" s="60" t="s">
        <v>39</v>
      </c>
      <c r="N2" s="48"/>
      <c r="O2" s="60"/>
    </row>
    <row r="3" spans="1:15" s="1" customFormat="1" ht="12.75">
      <c r="A3" s="13"/>
      <c r="D3" s="15"/>
      <c r="E3" s="15"/>
      <c r="F3" s="15"/>
      <c r="M3" s="4"/>
      <c r="O3" s="31"/>
    </row>
    <row r="4" spans="1:12" ht="12.75">
      <c r="A4" s="6" t="s">
        <v>0</v>
      </c>
      <c r="G4" s="34"/>
      <c r="I4" s="1"/>
      <c r="J4" s="1"/>
      <c r="K4" s="1"/>
      <c r="L4" s="1"/>
    </row>
    <row r="5" spans="1:12" ht="12.75">
      <c r="A5" s="6"/>
      <c r="B5" t="s">
        <v>8</v>
      </c>
      <c r="E5" s="16">
        <v>0</v>
      </c>
      <c r="G5" s="34">
        <v>0</v>
      </c>
      <c r="I5" s="1">
        <v>0</v>
      </c>
      <c r="J5" s="1"/>
      <c r="K5" s="1">
        <v>0</v>
      </c>
      <c r="L5" s="1"/>
    </row>
    <row r="6" spans="1:12" ht="12.75">
      <c r="A6" s="6"/>
      <c r="B6" t="s">
        <v>14</v>
      </c>
      <c r="E6" s="16">
        <v>370</v>
      </c>
      <c r="G6" s="34">
        <v>0</v>
      </c>
      <c r="I6" s="1">
        <v>0</v>
      </c>
      <c r="J6" s="1"/>
      <c r="K6" s="1">
        <v>0</v>
      </c>
      <c r="L6" s="1"/>
    </row>
    <row r="7" spans="1:13" ht="12.75">
      <c r="A7" s="6"/>
      <c r="B7" t="s">
        <v>12</v>
      </c>
      <c r="E7" s="16">
        <v>200</v>
      </c>
      <c r="G7" s="35">
        <v>600</v>
      </c>
      <c r="I7" s="1">
        <v>0</v>
      </c>
      <c r="J7" s="1"/>
      <c r="K7" s="1">
        <v>0</v>
      </c>
      <c r="L7" s="1"/>
      <c r="M7" s="53" t="s">
        <v>47</v>
      </c>
    </row>
    <row r="8" spans="1:12" ht="13.5" thickBot="1">
      <c r="A8" s="5"/>
      <c r="B8" s="1" t="s">
        <v>1</v>
      </c>
      <c r="E8" s="17">
        <v>200</v>
      </c>
      <c r="G8" s="36">
        <v>200</v>
      </c>
      <c r="I8" s="51">
        <v>200</v>
      </c>
      <c r="J8" s="1"/>
      <c r="K8" s="1">
        <v>200</v>
      </c>
      <c r="L8" s="1"/>
    </row>
    <row r="9" spans="1:12" ht="13.5" thickBot="1">
      <c r="A9" s="5"/>
      <c r="B9" s="1"/>
      <c r="D9" s="18" t="s">
        <v>2</v>
      </c>
      <c r="E9" s="19">
        <f>SUM(E5:E8)</f>
        <v>770</v>
      </c>
      <c r="F9" s="20"/>
      <c r="G9" s="37">
        <f>SUM(G5:G8)</f>
        <v>800</v>
      </c>
      <c r="H9" s="32"/>
      <c r="I9" s="50">
        <f>SUM(I5:I8)</f>
        <v>200</v>
      </c>
      <c r="J9" s="1"/>
      <c r="K9" s="1"/>
      <c r="L9" s="1"/>
    </row>
    <row r="10" spans="1:12" ht="12.75">
      <c r="A10" s="5"/>
      <c r="B10" s="1"/>
      <c r="D10" s="20"/>
      <c r="E10" s="21"/>
      <c r="F10" s="20"/>
      <c r="G10" s="38"/>
      <c r="I10" s="1"/>
      <c r="J10" s="1"/>
      <c r="K10" s="1"/>
      <c r="L10" s="1"/>
    </row>
    <row r="11" spans="1:12" ht="12.75">
      <c r="A11" s="11" t="s">
        <v>16</v>
      </c>
      <c r="B11" s="1"/>
      <c r="D11" s="20"/>
      <c r="E11" s="21"/>
      <c r="F11" s="20"/>
      <c r="G11" s="39"/>
      <c r="I11" s="1"/>
      <c r="J11" s="1"/>
      <c r="K11" s="1"/>
      <c r="L11" s="1"/>
    </row>
    <row r="12" spans="2:13" ht="12.75">
      <c r="B12" s="1" t="s">
        <v>8</v>
      </c>
      <c r="D12" s="20"/>
      <c r="E12" s="17">
        <v>75</v>
      </c>
      <c r="F12" s="20"/>
      <c r="G12" s="39">
        <v>75</v>
      </c>
      <c r="I12" s="1">
        <v>0</v>
      </c>
      <c r="J12" s="1"/>
      <c r="K12" s="1">
        <v>0</v>
      </c>
      <c r="L12" s="1"/>
      <c r="M12" s="52" t="s">
        <v>52</v>
      </c>
    </row>
    <row r="13" spans="1:13" ht="25.5">
      <c r="A13" s="5"/>
      <c r="B13" s="1" t="s">
        <v>12</v>
      </c>
      <c r="D13" s="20"/>
      <c r="E13" s="17">
        <v>500</v>
      </c>
      <c r="F13" s="20"/>
      <c r="G13" s="39">
        <v>500</v>
      </c>
      <c r="I13" s="1">
        <v>744</v>
      </c>
      <c r="J13" s="1"/>
      <c r="K13" s="55">
        <v>744</v>
      </c>
      <c r="L13" s="1"/>
      <c r="M13" s="53" t="s">
        <v>64</v>
      </c>
    </row>
    <row r="14" spans="1:13" ht="15" customHeight="1">
      <c r="A14" s="5"/>
      <c r="B14" s="33" t="s">
        <v>30</v>
      </c>
      <c r="D14" s="20"/>
      <c r="E14" s="17"/>
      <c r="F14" s="20"/>
      <c r="G14" s="39">
        <v>75</v>
      </c>
      <c r="I14" s="1">
        <v>254</v>
      </c>
      <c r="J14" s="1"/>
      <c r="K14" s="55">
        <v>254</v>
      </c>
      <c r="L14" s="1"/>
      <c r="M14" s="53" t="s">
        <v>53</v>
      </c>
    </row>
    <row r="15" spans="1:13" ht="12.75">
      <c r="A15" s="5"/>
      <c r="B15" s="33" t="s">
        <v>31</v>
      </c>
      <c r="D15" s="20"/>
      <c r="E15" s="17"/>
      <c r="F15" s="20"/>
      <c r="G15" s="39">
        <v>225</v>
      </c>
      <c r="I15" s="1">
        <v>0</v>
      </c>
      <c r="J15" s="1"/>
      <c r="K15" s="54">
        <v>0</v>
      </c>
      <c r="L15" s="1"/>
      <c r="M15" s="53" t="s">
        <v>54</v>
      </c>
    </row>
    <row r="16" spans="1:13" ht="13.5" thickBot="1">
      <c r="A16" s="5"/>
      <c r="B16" s="1" t="s">
        <v>29</v>
      </c>
      <c r="D16" s="20"/>
      <c r="E16" s="17">
        <v>75</v>
      </c>
      <c r="F16" s="20"/>
      <c r="G16" s="39">
        <v>50</v>
      </c>
      <c r="I16" s="51">
        <v>154</v>
      </c>
      <c r="J16" s="1"/>
      <c r="K16" s="55">
        <v>154</v>
      </c>
      <c r="L16" s="1"/>
      <c r="M16" s="52" t="s">
        <v>49</v>
      </c>
    </row>
    <row r="17" spans="1:12" ht="13.5" thickBot="1">
      <c r="A17" s="5"/>
      <c r="B17" s="1"/>
      <c r="D17" s="18" t="s">
        <v>2</v>
      </c>
      <c r="E17" s="19">
        <f>SUM(E12:E16)</f>
        <v>650</v>
      </c>
      <c r="F17" s="20"/>
      <c r="G17" s="37">
        <f>SUM(G12:G16)</f>
        <v>925</v>
      </c>
      <c r="I17" s="7">
        <f>SUM(I12:I16)</f>
        <v>1152</v>
      </c>
      <c r="J17" s="1"/>
      <c r="K17" s="1"/>
      <c r="L17" s="1"/>
    </row>
    <row r="18" spans="1:12" ht="12.75">
      <c r="A18" s="5"/>
      <c r="B18" s="1"/>
      <c r="E18" s="21"/>
      <c r="F18" s="20"/>
      <c r="G18" s="38"/>
      <c r="I18" s="1"/>
      <c r="J18" s="1"/>
      <c r="K18" s="1"/>
      <c r="L18" s="1"/>
    </row>
    <row r="19" spans="1:12" ht="12.75">
      <c r="A19" s="6" t="s">
        <v>24</v>
      </c>
      <c r="G19" s="40"/>
      <c r="K19" s="1"/>
      <c r="L19" s="1"/>
    </row>
    <row r="20" spans="1:13" ht="12.75">
      <c r="A20" s="5"/>
      <c r="B20" s="1" t="s">
        <v>3</v>
      </c>
      <c r="E20" s="15">
        <v>75</v>
      </c>
      <c r="G20" s="35">
        <v>75</v>
      </c>
      <c r="I20">
        <v>0</v>
      </c>
      <c r="K20" s="1">
        <v>75</v>
      </c>
      <c r="L20" s="1"/>
      <c r="M20" s="53" t="s">
        <v>55</v>
      </c>
    </row>
    <row r="21" spans="1:13" ht="12.75">
      <c r="A21" s="5"/>
      <c r="B21" s="8" t="s">
        <v>7</v>
      </c>
      <c r="E21" s="15">
        <v>50</v>
      </c>
      <c r="G21" s="35">
        <v>80</v>
      </c>
      <c r="I21" s="15">
        <v>0</v>
      </c>
      <c r="J21" s="2"/>
      <c r="K21" s="1">
        <v>80</v>
      </c>
      <c r="L21" s="1"/>
      <c r="M21" s="42" t="s">
        <v>71</v>
      </c>
    </row>
    <row r="22" spans="1:13" ht="12.75">
      <c r="A22" s="5"/>
      <c r="B22" s="8" t="s">
        <v>4</v>
      </c>
      <c r="E22" s="15">
        <v>300</v>
      </c>
      <c r="G22" s="35">
        <v>200</v>
      </c>
      <c r="I22" s="15">
        <v>160</v>
      </c>
      <c r="J22" s="2"/>
      <c r="K22" s="54">
        <v>160</v>
      </c>
      <c r="L22" s="1"/>
      <c r="M22" s="52" t="s">
        <v>70</v>
      </c>
    </row>
    <row r="23" spans="1:13" ht="12.75">
      <c r="A23" s="5"/>
      <c r="B23" s="8" t="s">
        <v>15</v>
      </c>
      <c r="E23" s="15">
        <v>1000</v>
      </c>
      <c r="G23" s="34">
        <v>500</v>
      </c>
      <c r="I23" s="15">
        <v>0</v>
      </c>
      <c r="J23" s="2"/>
      <c r="K23" s="1">
        <v>0</v>
      </c>
      <c r="L23" s="1"/>
      <c r="M23" s="42" t="s">
        <v>69</v>
      </c>
    </row>
    <row r="24" spans="1:12" ht="12.75">
      <c r="A24" s="5"/>
      <c r="B24" s="8" t="s">
        <v>14</v>
      </c>
      <c r="E24" s="15">
        <v>670</v>
      </c>
      <c r="G24" s="34">
        <v>0</v>
      </c>
      <c r="I24" s="15">
        <v>0</v>
      </c>
      <c r="J24" s="2"/>
      <c r="K24" s="1">
        <v>0</v>
      </c>
      <c r="L24" s="1"/>
    </row>
    <row r="25" spans="1:13" ht="12.75">
      <c r="A25" s="5"/>
      <c r="B25" s="8" t="s">
        <v>12</v>
      </c>
      <c r="E25" s="15"/>
      <c r="G25" s="34">
        <v>1000</v>
      </c>
      <c r="I25" s="15">
        <v>0</v>
      </c>
      <c r="J25" s="2"/>
      <c r="K25" s="54">
        <v>0</v>
      </c>
      <c r="L25" s="1"/>
      <c r="M25" s="53" t="s">
        <v>68</v>
      </c>
    </row>
    <row r="26" spans="1:13" ht="13.5" customHeight="1">
      <c r="A26" s="5"/>
      <c r="B26" s="1" t="s">
        <v>33</v>
      </c>
      <c r="E26" s="15"/>
      <c r="G26" s="34">
        <v>50</v>
      </c>
      <c r="I26" s="15">
        <v>0</v>
      </c>
      <c r="J26" s="2"/>
      <c r="K26" s="54">
        <v>40</v>
      </c>
      <c r="L26" s="1"/>
      <c r="M26" s="53" t="s">
        <v>61</v>
      </c>
    </row>
    <row r="27" spans="1:13" ht="12.75">
      <c r="A27" s="5"/>
      <c r="B27" s="8" t="s">
        <v>32</v>
      </c>
      <c r="E27" s="15"/>
      <c r="G27" s="34">
        <v>50</v>
      </c>
      <c r="I27" s="15">
        <v>45</v>
      </c>
      <c r="J27" s="2"/>
      <c r="K27" s="61">
        <v>45</v>
      </c>
      <c r="L27" s="1"/>
      <c r="M27" s="53" t="s">
        <v>41</v>
      </c>
    </row>
    <row r="28" spans="1:12" ht="13.5" thickBot="1">
      <c r="A28" s="5"/>
      <c r="B28" s="8" t="s">
        <v>8</v>
      </c>
      <c r="E28" s="15">
        <v>100</v>
      </c>
      <c r="G28" s="34">
        <v>0</v>
      </c>
      <c r="I28" s="26">
        <v>0</v>
      </c>
      <c r="J28" s="2"/>
      <c r="K28" s="1">
        <v>0</v>
      </c>
      <c r="L28" s="1"/>
    </row>
    <row r="29" spans="1:12" ht="13.5" thickBot="1">
      <c r="A29" s="5"/>
      <c r="D29" s="22" t="s">
        <v>2</v>
      </c>
      <c r="E29" s="23">
        <f>SUM(E20:E28)</f>
        <v>2195</v>
      </c>
      <c r="G29" s="41">
        <f>SUM(G20:G28)</f>
        <v>1955</v>
      </c>
      <c r="H29" s="32"/>
      <c r="I29" s="30">
        <f>SUM(I20:I28)</f>
        <v>205</v>
      </c>
      <c r="J29" s="1"/>
      <c r="K29" s="1"/>
      <c r="L29" s="1"/>
    </row>
    <row r="30" spans="1:12" ht="12.75">
      <c r="A30" s="5"/>
      <c r="D30" s="24"/>
      <c r="E30" s="15"/>
      <c r="G30" s="34"/>
      <c r="I30" s="1"/>
      <c r="J30" s="1"/>
      <c r="K30" s="1"/>
      <c r="L30" s="1"/>
    </row>
    <row r="31" spans="1:12" ht="12.75">
      <c r="A31" s="6" t="s">
        <v>9</v>
      </c>
      <c r="B31" s="4"/>
      <c r="C31" s="4"/>
      <c r="E31" s="15"/>
      <c r="G31" s="34"/>
      <c r="I31" s="1"/>
      <c r="J31" s="1"/>
      <c r="K31" s="1"/>
      <c r="L31" s="1"/>
    </row>
    <row r="32" spans="1:12" ht="12.75">
      <c r="A32" s="6"/>
      <c r="B32" s="4" t="s">
        <v>8</v>
      </c>
      <c r="C32" s="4"/>
      <c r="E32" s="15">
        <v>0</v>
      </c>
      <c r="G32" s="34">
        <v>0</v>
      </c>
      <c r="I32" s="1">
        <v>0</v>
      </c>
      <c r="J32" s="1"/>
      <c r="K32" s="1">
        <v>0</v>
      </c>
      <c r="L32" s="1"/>
    </row>
    <row r="33" spans="1:12" ht="12.75">
      <c r="A33" s="6"/>
      <c r="B33" s="4" t="s">
        <v>14</v>
      </c>
      <c r="C33" s="4"/>
      <c r="E33" s="15">
        <v>950</v>
      </c>
      <c r="G33" s="34">
        <v>0</v>
      </c>
      <c r="I33" s="1">
        <v>0</v>
      </c>
      <c r="J33" s="1"/>
      <c r="K33" s="1">
        <v>0</v>
      </c>
      <c r="L33" s="1"/>
    </row>
    <row r="34" spans="1:13" s="10" customFormat="1" ht="12.75">
      <c r="A34" s="6"/>
      <c r="B34" s="1" t="s">
        <v>25</v>
      </c>
      <c r="C34" s="1"/>
      <c r="D34" s="25"/>
      <c r="E34" s="15">
        <v>110</v>
      </c>
      <c r="F34" s="25"/>
      <c r="G34" s="42">
        <v>120</v>
      </c>
      <c r="I34" s="1">
        <v>14</v>
      </c>
      <c r="J34" s="1"/>
      <c r="K34" s="54">
        <v>50</v>
      </c>
      <c r="L34" s="1"/>
      <c r="M34" s="53" t="s">
        <v>67</v>
      </c>
    </row>
    <row r="35" spans="1:12" ht="12.75">
      <c r="A35" s="5"/>
      <c r="B35" s="1" t="s">
        <v>26</v>
      </c>
      <c r="E35" s="15">
        <v>501</v>
      </c>
      <c r="G35" s="34">
        <v>1</v>
      </c>
      <c r="I35" s="1">
        <v>0</v>
      </c>
      <c r="J35" s="1"/>
      <c r="K35" s="1">
        <v>0</v>
      </c>
      <c r="L35" s="1"/>
    </row>
    <row r="36" spans="1:13" ht="12.75">
      <c r="A36" s="5"/>
      <c r="B36" s="1" t="s">
        <v>6</v>
      </c>
      <c r="E36" s="15">
        <v>750</v>
      </c>
      <c r="G36" s="34">
        <v>1150</v>
      </c>
      <c r="I36" s="1">
        <v>518</v>
      </c>
      <c r="J36" s="1"/>
      <c r="K36" s="55">
        <v>3000</v>
      </c>
      <c r="L36" s="1"/>
      <c r="M36" s="53" t="s">
        <v>56</v>
      </c>
    </row>
    <row r="37" spans="1:13" ht="12.75">
      <c r="A37" s="5"/>
      <c r="B37" s="1" t="s">
        <v>27</v>
      </c>
      <c r="E37" s="15">
        <v>120</v>
      </c>
      <c r="G37" s="34">
        <v>120</v>
      </c>
      <c r="I37" s="1">
        <v>7676</v>
      </c>
      <c r="J37" s="1"/>
      <c r="K37" s="55">
        <v>7720</v>
      </c>
      <c r="L37" s="1"/>
      <c r="M37" s="53" t="s">
        <v>50</v>
      </c>
    </row>
    <row r="38" spans="1:13" ht="12.75">
      <c r="A38" s="5"/>
      <c r="B38" s="9" t="s">
        <v>10</v>
      </c>
      <c r="E38" s="15">
        <v>950</v>
      </c>
      <c r="G38" s="34">
        <v>700</v>
      </c>
      <c r="I38" s="1">
        <v>570</v>
      </c>
      <c r="J38" s="1"/>
      <c r="K38" s="54">
        <v>600</v>
      </c>
      <c r="L38" s="1"/>
      <c r="M38" s="52" t="s">
        <v>66</v>
      </c>
    </row>
    <row r="39" spans="1:13" ht="12.75">
      <c r="A39" s="5"/>
      <c r="B39" s="1" t="s">
        <v>11</v>
      </c>
      <c r="E39" s="15">
        <v>90</v>
      </c>
      <c r="G39" s="34">
        <v>143</v>
      </c>
      <c r="I39" s="1">
        <v>65</v>
      </c>
      <c r="J39" s="1"/>
      <c r="K39" s="54">
        <v>85</v>
      </c>
      <c r="L39" s="1"/>
      <c r="M39" s="53" t="s">
        <v>57</v>
      </c>
    </row>
    <row r="40" spans="1:12" ht="12.75">
      <c r="A40" s="5"/>
      <c r="B40" s="1" t="s">
        <v>13</v>
      </c>
      <c r="E40" s="15">
        <v>500</v>
      </c>
      <c r="G40" s="34">
        <v>0</v>
      </c>
      <c r="I40" s="1">
        <v>0</v>
      </c>
      <c r="J40" s="1"/>
      <c r="K40" s="1">
        <v>0</v>
      </c>
      <c r="L40" s="1"/>
    </row>
    <row r="41" spans="1:13" ht="12.75">
      <c r="A41" s="5"/>
      <c r="B41" s="1" t="s">
        <v>12</v>
      </c>
      <c r="E41" s="26">
        <v>600</v>
      </c>
      <c r="G41" s="43">
        <v>2000</v>
      </c>
      <c r="I41" s="51">
        <v>0</v>
      </c>
      <c r="J41" s="1"/>
      <c r="K41" s="54">
        <v>0</v>
      </c>
      <c r="L41" s="1"/>
      <c r="M41" s="42" t="s">
        <v>62</v>
      </c>
    </row>
    <row r="42" spans="1:12" ht="12.75">
      <c r="A42" s="5"/>
      <c r="D42" s="17" t="s">
        <v>5</v>
      </c>
      <c r="E42" s="15">
        <f>SUM(E32:E41)</f>
        <v>4571</v>
      </c>
      <c r="G42" s="44">
        <f>SUM(G32:G41)</f>
        <v>4234</v>
      </c>
      <c r="I42" s="1">
        <f>SUM(I32:I41)</f>
        <v>8843</v>
      </c>
      <c r="J42" s="1"/>
      <c r="K42" s="1"/>
      <c r="L42" s="1"/>
    </row>
    <row r="43" spans="1:13" ht="13.5" thickBot="1">
      <c r="A43" s="5"/>
      <c r="B43" s="1" t="s">
        <v>17</v>
      </c>
      <c r="E43" s="15">
        <v>-1200</v>
      </c>
      <c r="G43" s="43">
        <v>-1200</v>
      </c>
      <c r="H43" s="32"/>
      <c r="I43" s="51">
        <v>0</v>
      </c>
      <c r="J43" s="1"/>
      <c r="K43" s="55">
        <v>-200</v>
      </c>
      <c r="L43" s="1"/>
      <c r="M43" s="42" t="s">
        <v>51</v>
      </c>
    </row>
    <row r="44" spans="1:12" ht="13.5" thickBot="1">
      <c r="A44" s="5"/>
      <c r="D44" s="22" t="s">
        <v>2</v>
      </c>
      <c r="E44" s="23">
        <f>SUM(E42+E43)</f>
        <v>3371</v>
      </c>
      <c r="F44" s="27"/>
      <c r="G44" s="45">
        <f>SUM(G42:G43)</f>
        <v>3034</v>
      </c>
      <c r="I44" s="3">
        <f>SUM(I42:I43)</f>
        <v>8843</v>
      </c>
      <c r="J44" s="1"/>
      <c r="K44" s="1"/>
      <c r="L44" s="1"/>
    </row>
    <row r="45" spans="4:13" s="1" customFormat="1" ht="12.75">
      <c r="D45" s="15"/>
      <c r="E45" s="15"/>
      <c r="F45" s="15"/>
      <c r="M45" s="4"/>
    </row>
    <row r="46" spans="1:13" s="1" customFormat="1" ht="12.75">
      <c r="A46" s="1" t="s">
        <v>18</v>
      </c>
      <c r="D46" s="15"/>
      <c r="E46" s="15"/>
      <c r="F46" s="15"/>
      <c r="M46" s="4"/>
    </row>
    <row r="47" spans="2:13" s="1" customFormat="1" ht="12.75">
      <c r="B47" s="1" t="s">
        <v>28</v>
      </c>
      <c r="D47" s="15"/>
      <c r="E47" s="15">
        <v>6000</v>
      </c>
      <c r="F47" s="15"/>
      <c r="G47" s="1">
        <v>5500</v>
      </c>
      <c r="I47" s="1">
        <v>4109</v>
      </c>
      <c r="K47" s="1">
        <v>5500</v>
      </c>
      <c r="M47" s="4"/>
    </row>
    <row r="48" spans="2:13" s="1" customFormat="1" ht="12" customHeight="1">
      <c r="B48" s="1" t="s">
        <v>19</v>
      </c>
      <c r="D48" s="15"/>
      <c r="E48" s="15">
        <v>1430</v>
      </c>
      <c r="F48" s="15"/>
      <c r="G48" s="1">
        <v>1250</v>
      </c>
      <c r="I48" s="1">
        <v>922</v>
      </c>
      <c r="K48" s="61">
        <v>1250</v>
      </c>
      <c r="M48" s="4" t="s">
        <v>72</v>
      </c>
    </row>
    <row r="49" spans="2:13" s="1" customFormat="1" ht="12.75">
      <c r="B49" s="1" t="s">
        <v>20</v>
      </c>
      <c r="D49" s="15"/>
      <c r="E49" s="15">
        <v>775</v>
      </c>
      <c r="F49" s="15"/>
      <c r="G49" s="1">
        <v>600</v>
      </c>
      <c r="I49" s="1">
        <v>637</v>
      </c>
      <c r="K49" s="1">
        <v>637</v>
      </c>
      <c r="M49" s="4"/>
    </row>
    <row r="50" spans="2:13" s="1" customFormat="1" ht="12.75">
      <c r="B50" s="1" t="s">
        <v>21</v>
      </c>
      <c r="D50" s="15"/>
      <c r="E50" s="15">
        <v>250</v>
      </c>
      <c r="F50" s="15"/>
      <c r="G50" s="1">
        <v>130</v>
      </c>
      <c r="I50" s="1">
        <v>0</v>
      </c>
      <c r="K50" s="54">
        <v>20</v>
      </c>
      <c r="M50" s="4" t="s">
        <v>42</v>
      </c>
    </row>
    <row r="51" spans="2:13" s="1" customFormat="1" ht="12.75">
      <c r="B51" s="1" t="s">
        <v>22</v>
      </c>
      <c r="D51" s="15"/>
      <c r="E51" s="15">
        <v>200</v>
      </c>
      <c r="F51" s="15"/>
      <c r="G51" s="1">
        <v>200</v>
      </c>
      <c r="I51" s="1">
        <v>0</v>
      </c>
      <c r="K51" s="1">
        <v>200</v>
      </c>
      <c r="M51" s="4" t="s">
        <v>65</v>
      </c>
    </row>
    <row r="52" spans="2:13" s="1" customFormat="1" ht="13.5" thickBot="1">
      <c r="B52" s="1" t="s">
        <v>23</v>
      </c>
      <c r="D52" s="15"/>
      <c r="E52" s="15">
        <f>3210-1</f>
        <v>3209</v>
      </c>
      <c r="F52" s="15"/>
      <c r="G52" s="1">
        <v>3795</v>
      </c>
      <c r="I52" s="51">
        <v>3477</v>
      </c>
      <c r="K52" s="61">
        <v>3795</v>
      </c>
      <c r="M52" s="4"/>
    </row>
    <row r="53" spans="4:13" s="1" customFormat="1" ht="13.5" thickBot="1">
      <c r="D53" s="22" t="s">
        <v>2</v>
      </c>
      <c r="E53" s="23">
        <f>SUM(E47:E52)</f>
        <v>11864</v>
      </c>
      <c r="F53" s="15"/>
      <c r="G53" s="46">
        <f>SUM(G47:G52)</f>
        <v>11475</v>
      </c>
      <c r="H53" s="31"/>
      <c r="I53" s="7">
        <f>SUM(I47:I52)</f>
        <v>9145</v>
      </c>
      <c r="M53" s="4"/>
    </row>
    <row r="54" spans="4:13" s="1" customFormat="1" ht="13.5" thickBot="1">
      <c r="D54" s="15"/>
      <c r="E54" s="15"/>
      <c r="F54" s="15"/>
      <c r="M54" s="4"/>
    </row>
    <row r="55" spans="1:13" s="13" customFormat="1" ht="13.5" thickBot="1">
      <c r="A55" s="50" t="s">
        <v>40</v>
      </c>
      <c r="B55" s="14"/>
      <c r="C55" s="14"/>
      <c r="D55" s="28"/>
      <c r="E55" s="56">
        <f>SUM(E53+E44+E29+E17+E9)</f>
        <v>18850</v>
      </c>
      <c r="F55" s="29"/>
      <c r="G55" s="47">
        <f>SUM(G9+G17+G29+G44+G53)</f>
        <v>18189</v>
      </c>
      <c r="I55" s="56">
        <f>SUM(I53+I44+I29+I17+I9)</f>
        <v>19545</v>
      </c>
      <c r="K55" s="57">
        <f>SUM(K5:K53)</f>
        <v>24409</v>
      </c>
      <c r="M55" s="12"/>
    </row>
    <row r="56" spans="4:13" s="1" customFormat="1" ht="12.75">
      <c r="D56" s="15"/>
      <c r="E56" s="15"/>
      <c r="F56" s="15"/>
      <c r="M56" s="4"/>
    </row>
    <row r="57" spans="4:13" s="1" customFormat="1" ht="12.75">
      <c r="D57" s="15"/>
      <c r="E57" s="15"/>
      <c r="F57" s="15"/>
      <c r="M57" s="4"/>
    </row>
    <row r="58" spans="1:13" s="1" customFormat="1" ht="12.75">
      <c r="A58" s="48" t="s">
        <v>43</v>
      </c>
      <c r="D58" s="15"/>
      <c r="E58" s="15"/>
      <c r="F58" s="15"/>
      <c r="M58" s="4"/>
    </row>
    <row r="59" spans="1:13" s="1" customFormat="1" ht="12.75">
      <c r="A59" s="1" t="s">
        <v>44</v>
      </c>
      <c r="B59" s="1" t="s">
        <v>45</v>
      </c>
      <c r="D59" s="15"/>
      <c r="E59" s="15"/>
      <c r="F59" s="15"/>
      <c r="G59" s="1">
        <v>-5738</v>
      </c>
      <c r="I59" s="1">
        <v>-11476</v>
      </c>
      <c r="K59" s="1">
        <v>-11476</v>
      </c>
      <c r="M59" s="4" t="s">
        <v>58</v>
      </c>
    </row>
    <row r="60" spans="1:13" s="1" customFormat="1" ht="12.75">
      <c r="A60" s="1" t="s">
        <v>0</v>
      </c>
      <c r="B60" s="1" t="s">
        <v>45</v>
      </c>
      <c r="D60" s="15"/>
      <c r="E60" s="15"/>
      <c r="F60" s="15"/>
      <c r="G60" s="1">
        <v>-400</v>
      </c>
      <c r="I60" s="1">
        <v>-800</v>
      </c>
      <c r="K60" s="1">
        <v>-800</v>
      </c>
      <c r="M60" s="4" t="s">
        <v>58</v>
      </c>
    </row>
    <row r="61" spans="1:13" s="1" customFormat="1" ht="12.75">
      <c r="A61" s="1" t="s">
        <v>16</v>
      </c>
      <c r="B61" s="1" t="s">
        <v>45</v>
      </c>
      <c r="D61" s="15"/>
      <c r="E61" s="15"/>
      <c r="F61" s="15"/>
      <c r="G61" s="1">
        <v>-463</v>
      </c>
      <c r="I61" s="1">
        <v>-925</v>
      </c>
      <c r="K61" s="1">
        <v>-925</v>
      </c>
      <c r="M61" s="4" t="s">
        <v>58</v>
      </c>
    </row>
    <row r="62" spans="1:13" s="1" customFormat="1" ht="12.75">
      <c r="A62" s="1" t="s">
        <v>24</v>
      </c>
      <c r="B62" s="1" t="s">
        <v>45</v>
      </c>
      <c r="D62" s="15"/>
      <c r="E62" s="15"/>
      <c r="F62" s="15"/>
      <c r="G62" s="1">
        <v>-977</v>
      </c>
      <c r="I62" s="1">
        <v>-1954</v>
      </c>
      <c r="K62" s="1">
        <v>-1954</v>
      </c>
      <c r="M62" s="4" t="s">
        <v>58</v>
      </c>
    </row>
    <row r="63" spans="1:13" s="1" customFormat="1" ht="12.75">
      <c r="A63" s="1" t="s">
        <v>9</v>
      </c>
      <c r="B63" s="1" t="s">
        <v>45</v>
      </c>
      <c r="D63" s="15"/>
      <c r="E63" s="15"/>
      <c r="F63" s="15"/>
      <c r="G63" s="1">
        <v>-1517</v>
      </c>
      <c r="I63" s="1">
        <v>-3034</v>
      </c>
      <c r="K63" s="1">
        <v>-3034</v>
      </c>
      <c r="M63" s="4" t="s">
        <v>58</v>
      </c>
    </row>
    <row r="64" spans="2:13" s="1" customFormat="1" ht="12.75">
      <c r="B64" s="1" t="s">
        <v>46</v>
      </c>
      <c r="D64" s="15"/>
      <c r="E64" s="15"/>
      <c r="F64" s="15"/>
      <c r="G64" s="1">
        <v>-4582</v>
      </c>
      <c r="I64" s="1">
        <v>-4582</v>
      </c>
      <c r="K64" s="54">
        <v>-4582</v>
      </c>
      <c r="M64" s="1" t="s">
        <v>48</v>
      </c>
    </row>
    <row r="65" spans="1:13" s="1" customFormat="1" ht="13.5" thickBot="1">
      <c r="A65" s="1" t="s">
        <v>16</v>
      </c>
      <c r="B65" s="1" t="s">
        <v>60</v>
      </c>
      <c r="D65" s="15"/>
      <c r="E65" s="15"/>
      <c r="F65" s="15"/>
      <c r="G65" s="1">
        <v>0</v>
      </c>
      <c r="I65" s="1">
        <v>-200</v>
      </c>
      <c r="K65" s="54">
        <v>-200</v>
      </c>
      <c r="M65" s="4" t="s">
        <v>63</v>
      </c>
    </row>
    <row r="66" spans="1:13" s="1" customFormat="1" ht="13.5" thickBot="1">
      <c r="A66" s="48" t="s">
        <v>2</v>
      </c>
      <c r="D66" s="15"/>
      <c r="E66" s="15"/>
      <c r="F66" s="15"/>
      <c r="I66" s="46">
        <f>SUM(I59:I65)</f>
        <v>-22971</v>
      </c>
      <c r="J66" s="48"/>
      <c r="K66" s="46">
        <f>SUM(K59:K65)</f>
        <v>-22971</v>
      </c>
      <c r="M66" s="4"/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of Allen Parish Council</dc:title>
  <dc:subject/>
  <dc:creator>Vale of Allen PC</dc:creator>
  <cp:keywords>Full Meeting - paper</cp:keywords>
  <dc:description/>
  <cp:lastModifiedBy>Ian Hanstead</cp:lastModifiedBy>
  <cp:lastPrinted>2021-02-01T13:44:58Z</cp:lastPrinted>
  <dcterms:created xsi:type="dcterms:W3CDTF">2006-10-25T13:53:42Z</dcterms:created>
  <dcterms:modified xsi:type="dcterms:W3CDTF">2021-02-01T13:51:38Z</dcterms:modified>
  <cp:category>9 February 2021</cp:category>
  <cp:version/>
  <cp:contentType/>
  <cp:contentStatus/>
</cp:coreProperties>
</file>